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TF 023-2025 MEIO AMBIENTE\"/>
    </mc:Choice>
  </mc:AlternateContent>
  <xr:revisionPtr revIDLastSave="0" documentId="13_ncr:1_{960F76D7-DD0E-4000-AF8A-5A3A0DA0D16F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,2,3, 4" sheetId="1" r:id="rId1"/>
  </sheets>
  <definedNames>
    <definedName name="a">#REF!</definedName>
    <definedName name="_xlnm.Print_Area" localSheetId="0">'MEMÓRIA CÁLCULO L1,2,3, 4'!$A$1:$G$59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6" i="1" l="1"/>
  <c r="E35" i="1"/>
  <c r="E29" i="1"/>
  <c r="E28" i="1"/>
  <c r="A58" i="1"/>
  <c r="A57" i="1"/>
  <c r="A55" i="1"/>
  <c r="E50" i="1"/>
  <c r="E49" i="1"/>
  <c r="E48" i="1"/>
  <c r="E47" i="1"/>
  <c r="E40" i="1"/>
  <c r="E39" i="1"/>
  <c r="E38" i="1"/>
  <c r="E37" i="1"/>
  <c r="E36" i="1"/>
  <c r="E21" i="1"/>
  <c r="E20" i="1"/>
  <c r="E30" i="1" l="1"/>
  <c r="E56" i="1" s="1"/>
  <c r="E41" i="1"/>
  <c r="E57" i="1" s="1"/>
  <c r="E22" i="1"/>
  <c r="E55" i="1" s="1"/>
  <c r="E51" i="1"/>
  <c r="E58" i="1" s="1"/>
  <c r="E59" i="1" l="1"/>
</calcChain>
</file>

<file path=xl/sharedStrings.xml><?xml version="1.0" encoding="utf-8"?>
<sst xmlns="http://schemas.openxmlformats.org/spreadsheetml/2006/main" count="61" uniqueCount="31">
  <si>
    <t>DESCRIÇÃO DOS ITENS DE DESPESA</t>
  </si>
  <si>
    <t>QTD</t>
  </si>
  <si>
    <t>UNIDADE</t>
  </si>
  <si>
    <t>VALOR UNIT</t>
  </si>
  <si>
    <t>VALOR TOTAL</t>
  </si>
  <si>
    <t>TOTAL R$</t>
  </si>
  <si>
    <t>ANEXO 1 - MEMÓRIA DE CÁLCULO PARA ELABORAÇÃO DE ORÇAMENTOS</t>
  </si>
  <si>
    <t xml:space="preserve">Alimentação dos/as participantes: 300 pessoas x 02 dias x 02 refeições = 800 Refeições tipo buffet (almoço e jantar)-
1.200 x80,00,00=96.000,00
</t>
  </si>
  <si>
    <t>Hospedagem com café da manhã: (01 diária x 300 participantes) = 300 diárias=54.000,00</t>
  </si>
  <si>
    <t>DIARIAS</t>
  </si>
  <si>
    <t>Contratação de Serviços: cobertura fotográfica - 1x 2.000,00=2.000,00</t>
  </si>
  <si>
    <t>Material Gráfico: confecção de fundo de palco (medindo 4x2)-1x 800,00=800,00</t>
  </si>
  <si>
    <t>Contratação de Serviços de sonorização e iluminação completa-1x 5.200,00=5.200,00</t>
  </si>
  <si>
    <t>DIÁRIA</t>
  </si>
  <si>
    <t>Material de divulgação: Confecção de bolsa ecológica tipo ecobag 45x45- 300x40,00=12.000,00</t>
  </si>
  <si>
    <t>Material didático Kit participantes (caneta esferográfica, bloco anotação e pasta) - 300kit-x15,00= 4.500,00</t>
  </si>
  <si>
    <t>KIT</t>
  </si>
  <si>
    <t>Material didático Kit facilitador (Targetas várias cores, caixas de Pincel Atômico, resmas de papel A4, cartolinas, cordão, cola, fita adesiva)1x500,00=500,00</t>
  </si>
  <si>
    <t>Locação de veículos com combustível – equipe técnica- Recife x Garanhuns 4 veículos x 2 dias= 8x450,00 = 3.600,00</t>
  </si>
  <si>
    <t>Locação de Transporte Terrestre Região da Mata - 80 pessoas - (ida e volta) 02 ônibus x 2 dias = 04 x 1.000,00 = 4.000,00</t>
  </si>
  <si>
    <t>Locação de Transporte Terrestre Região do Agreste - 100 pessoas (ida e volta) 07 vans x 2 dias = 14 x 800,00=11.200,00</t>
  </si>
  <si>
    <t>Locação de Transporte Terrestre Região do Sertão -100 pessoas (ida e volta) - 07 vans x 2 dias = 14 x 1.800,00=25.200,00</t>
  </si>
  <si>
    <t>DESCRIÇÃO DOS LOTES - EDTAL 005/2026</t>
  </si>
  <si>
    <t>Lote 1 - Despesas com Alimentação e Hospedagem</t>
  </si>
  <si>
    <t>H/T</t>
  </si>
  <si>
    <t>Hora técnica: Sistematização e Relatório: (02 dias) = 30h-x100,00=3.000,00</t>
  </si>
  <si>
    <t>Horas técnicas especializadas: Palestrantes - Facilitadores de Conhecimmento Técnico Especializado (pesquisadores, gestores e ativistas climáticos e ambientais) (08 horas técnicas x 01 especialistas) = 08h-8 x500,00=4.000,00</t>
  </si>
  <si>
    <t>Lote 2 - Despesas com Serviços Técnicos Especializados - Palestrantes e Relatoria</t>
  </si>
  <si>
    <t>Lote 3 - Despesas com Serviços Fotográficos, confecção, impressão e Kit material gráfico para participantes</t>
  </si>
  <si>
    <t>Lote 4 - Despesas com  deslocamentos dos participantes</t>
  </si>
  <si>
    <t xml:space="preserve">Edital de Cotação Prévia de Preço – Nº 005.2026- TF 023/2025 FETAPE/SDA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</si>
</sst>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Arial MT"/>
    </font>
    <font>
      <sz val="11"/>
      <name val="Calibri"/>
      <family val="2"/>
      <scheme val="minor"/>
    </font>
    <font>
      <sz val="11"/>
      <name val="Arial MT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4"/>
      <name val="Arial M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Arial MT"/>
      <family val="2"/>
    </font>
    <font>
      <b/>
      <sz val="12"/>
      <name val="Calibri"/>
      <family val="2"/>
      <scheme val="minor"/>
    </font>
    <font>
      <b/>
      <u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2" fillId="0" borderId="0" applyFont="0" applyFill="0" applyBorder="0" applyAlignment="0" applyProtection="0"/>
  </cellStyleXfs>
  <cellXfs count="39">
    <xf numFmtId="0" fontId="0" fillId="0" borderId="0" xfId="0"/>
    <xf numFmtId="164" fontId="1" fillId="0" borderId="1" xfId="0" applyNumberFormat="1" applyFont="1" applyBorder="1"/>
    <xf numFmtId="0" fontId="3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164" fontId="4" fillId="3" borderId="1" xfId="0" applyNumberFormat="1" applyFont="1" applyFill="1" applyBorder="1"/>
    <xf numFmtId="0" fontId="1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164" fontId="16" fillId="0" borderId="1" xfId="1" applyNumberFormat="1" applyFont="1" applyBorder="1" applyAlignment="1">
      <alignment vertical="center" wrapText="1"/>
    </xf>
    <xf numFmtId="0" fontId="17" fillId="0" borderId="0" xfId="1" applyFont="1" applyAlignment="1">
      <alignment horizontal="left" vertical="center" wrapText="1"/>
    </xf>
    <xf numFmtId="0" fontId="13" fillId="0" borderId="0" xfId="0" applyFont="1"/>
    <xf numFmtId="0" fontId="18" fillId="0" borderId="0" xfId="0" applyFont="1"/>
    <xf numFmtId="0" fontId="15" fillId="0" borderId="5" xfId="1" applyFont="1" applyBorder="1" applyAlignment="1">
      <alignment horizontal="left" vertical="center" wrapText="1"/>
    </xf>
    <xf numFmtId="0" fontId="15" fillId="0" borderId="5" xfId="2" applyNumberFormat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164" fontId="16" fillId="0" borderId="5" xfId="1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9" fillId="3" borderId="1" xfId="1" applyFont="1" applyFill="1" applyBorder="1" applyAlignment="1">
      <alignment horizontal="center" vertical="center" wrapText="1"/>
    </xf>
  </cellXfs>
  <cellStyles count="3"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A6C7262-5314-407E-A08C-66E7C9AC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1416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07B-73CC-4B37-BA28-784E6898B7ED}">
  <sheetPr>
    <tabColor theme="9" tint="-0.499984740745262"/>
  </sheetPr>
  <dimension ref="A10:E59"/>
  <sheetViews>
    <sheetView showGridLines="0" tabSelected="1" zoomScale="90" zoomScaleNormal="90" workbookViewId="0">
      <selection activeCell="F10" sqref="F10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26" t="s">
        <v>30</v>
      </c>
      <c r="B10" s="27"/>
      <c r="C10" s="27"/>
      <c r="D10" s="27"/>
      <c r="E10" s="28"/>
    </row>
    <row r="11" spans="1:5" ht="18.75">
      <c r="A11" s="2"/>
      <c r="B11" s="2"/>
      <c r="C11" s="2"/>
      <c r="D11" s="2"/>
      <c r="E11" s="2"/>
    </row>
    <row r="12" spans="1:5" ht="39.75" customHeight="1">
      <c r="A12" s="26" t="s">
        <v>6</v>
      </c>
      <c r="B12" s="27"/>
      <c r="C12" s="27"/>
      <c r="D12" s="27"/>
      <c r="E12" s="28"/>
    </row>
    <row r="16" spans="1:5" ht="18.75">
      <c r="A16" s="2"/>
    </row>
    <row r="17" spans="1:5" ht="18.75">
      <c r="A17" s="21" t="s">
        <v>23</v>
      </c>
      <c r="B17" s="20"/>
      <c r="C17" s="20"/>
      <c r="D17" s="20"/>
    </row>
    <row r="19" spans="1:5" ht="32.25" customHeight="1">
      <c r="A19" s="3" t="s">
        <v>0</v>
      </c>
      <c r="B19" s="4" t="s">
        <v>1</v>
      </c>
      <c r="C19" s="4" t="s">
        <v>2</v>
      </c>
      <c r="D19" s="4" t="s">
        <v>3</v>
      </c>
      <c r="E19" s="4" t="s">
        <v>4</v>
      </c>
    </row>
    <row r="20" spans="1:5" ht="57">
      <c r="A20" s="7" t="s">
        <v>7</v>
      </c>
      <c r="B20" s="5">
        <v>1200</v>
      </c>
      <c r="C20" s="6" t="s">
        <v>2</v>
      </c>
      <c r="D20" s="8"/>
      <c r="E20" s="9">
        <f t="shared" ref="E20:E21" si="0">+B20*D20</f>
        <v>0</v>
      </c>
    </row>
    <row r="21" spans="1:5" ht="41.25" customHeight="1">
      <c r="A21" s="7" t="s">
        <v>8</v>
      </c>
      <c r="B21" s="5">
        <v>300</v>
      </c>
      <c r="C21" s="6" t="s">
        <v>9</v>
      </c>
      <c r="D21" s="8"/>
      <c r="E21" s="9">
        <f t="shared" si="0"/>
        <v>0</v>
      </c>
    </row>
    <row r="22" spans="1:5" ht="15.75">
      <c r="A22" s="29" t="s">
        <v>5</v>
      </c>
      <c r="B22" s="29"/>
      <c r="C22" s="29"/>
      <c r="D22" s="29"/>
      <c r="E22" s="1">
        <f>SUM(E20:E21)</f>
        <v>0</v>
      </c>
    </row>
    <row r="25" spans="1:5" ht="18.75">
      <c r="A25" s="21" t="s">
        <v>27</v>
      </c>
      <c r="B25" s="20"/>
      <c r="C25" s="20"/>
      <c r="D25" s="20"/>
    </row>
    <row r="27" spans="1:5" ht="24.75" customHeight="1">
      <c r="A27" s="13" t="s">
        <v>0</v>
      </c>
      <c r="B27" s="14" t="s">
        <v>1</v>
      </c>
      <c r="C27" s="14" t="s">
        <v>2</v>
      </c>
      <c r="D27" s="14" t="s">
        <v>3</v>
      </c>
      <c r="E27" s="14" t="s">
        <v>4</v>
      </c>
    </row>
    <row r="28" spans="1:5" ht="70.5" customHeight="1">
      <c r="A28" s="15" t="s">
        <v>26</v>
      </c>
      <c r="B28" s="16">
        <v>8</v>
      </c>
      <c r="C28" s="17" t="s">
        <v>24</v>
      </c>
      <c r="D28" s="18"/>
      <c r="E28" s="18">
        <f t="shared" ref="E28" si="1">+B28*D28</f>
        <v>0</v>
      </c>
    </row>
    <row r="29" spans="1:5" ht="31.5">
      <c r="A29" s="22" t="s">
        <v>25</v>
      </c>
      <c r="B29" s="23">
        <v>30</v>
      </c>
      <c r="C29" s="24" t="s">
        <v>24</v>
      </c>
      <c r="D29" s="25"/>
      <c r="E29" s="25">
        <f>+B29*D29</f>
        <v>0</v>
      </c>
    </row>
    <row r="30" spans="1:5" ht="23.25" customHeight="1">
      <c r="A30" s="29" t="s">
        <v>5</v>
      </c>
      <c r="B30" s="29"/>
      <c r="C30" s="29"/>
      <c r="D30" s="29"/>
      <c r="E30" s="1">
        <f>+E28+E29</f>
        <v>0</v>
      </c>
    </row>
    <row r="32" spans="1:5" ht="27.75" customHeight="1">
      <c r="A32" s="21" t="s">
        <v>28</v>
      </c>
    </row>
    <row r="34" spans="1:5" ht="32.25" customHeight="1">
      <c r="A34" s="13" t="s">
        <v>0</v>
      </c>
      <c r="B34" s="14" t="s">
        <v>1</v>
      </c>
      <c r="C34" s="14" t="s">
        <v>2</v>
      </c>
      <c r="D34" s="14" t="s">
        <v>3</v>
      </c>
      <c r="E34" s="14" t="s">
        <v>4</v>
      </c>
    </row>
    <row r="35" spans="1:5" ht="32.25" customHeight="1">
      <c r="A35" s="7" t="s">
        <v>10</v>
      </c>
      <c r="B35" s="5">
        <v>1</v>
      </c>
      <c r="C35" s="6" t="s">
        <v>2</v>
      </c>
      <c r="D35" s="8"/>
      <c r="E35" s="9">
        <f t="shared" ref="E35" si="2">+B35*D35</f>
        <v>0</v>
      </c>
    </row>
    <row r="36" spans="1:5" ht="46.5" customHeight="1">
      <c r="A36" s="7" t="s">
        <v>11</v>
      </c>
      <c r="B36" s="5">
        <v>1</v>
      </c>
      <c r="C36" s="6" t="s">
        <v>2</v>
      </c>
      <c r="D36" s="8"/>
      <c r="E36" s="9">
        <f t="shared" ref="E36" si="3">+B36*D36</f>
        <v>0</v>
      </c>
    </row>
    <row r="37" spans="1:5" ht="45" customHeight="1">
      <c r="A37" s="7" t="s">
        <v>12</v>
      </c>
      <c r="B37" s="5">
        <v>1</v>
      </c>
      <c r="C37" s="6" t="s">
        <v>13</v>
      </c>
      <c r="D37" s="8"/>
      <c r="E37" s="9">
        <f>+B37*D37</f>
        <v>0</v>
      </c>
    </row>
    <row r="38" spans="1:5" ht="36.75" customHeight="1">
      <c r="A38" s="7" t="s">
        <v>14</v>
      </c>
      <c r="B38" s="5">
        <v>300</v>
      </c>
      <c r="C38" s="6" t="s">
        <v>2</v>
      </c>
      <c r="D38" s="8"/>
      <c r="E38" s="9">
        <f t="shared" ref="E38:E40" si="4">+B38*D38</f>
        <v>0</v>
      </c>
    </row>
    <row r="39" spans="1:5" ht="38.25" customHeight="1">
      <c r="A39" s="7" t="s">
        <v>15</v>
      </c>
      <c r="B39" s="5">
        <v>300</v>
      </c>
      <c r="C39" s="6" t="s">
        <v>16</v>
      </c>
      <c r="D39" s="8"/>
      <c r="E39" s="9">
        <f t="shared" si="4"/>
        <v>0</v>
      </c>
    </row>
    <row r="40" spans="1:5" ht="48" customHeight="1">
      <c r="A40" s="7" t="s">
        <v>17</v>
      </c>
      <c r="B40" s="5">
        <v>1</v>
      </c>
      <c r="C40" s="6" t="s">
        <v>16</v>
      </c>
      <c r="D40" s="8"/>
      <c r="E40" s="9">
        <f t="shared" si="4"/>
        <v>0</v>
      </c>
    </row>
    <row r="41" spans="1:5" ht="20.25" customHeight="1">
      <c r="A41" s="29" t="s">
        <v>5</v>
      </c>
      <c r="B41" s="29"/>
      <c r="C41" s="29"/>
      <c r="D41" s="29"/>
      <c r="E41" s="1">
        <f>SUM(E35:E40)</f>
        <v>0</v>
      </c>
    </row>
    <row r="44" spans="1:5" ht="18.75">
      <c r="A44" s="21" t="s">
        <v>29</v>
      </c>
      <c r="B44" s="19"/>
      <c r="C44" s="19"/>
      <c r="D44" s="19"/>
    </row>
    <row r="46" spans="1:5" ht="15.75">
      <c r="A46" s="13" t="s">
        <v>0</v>
      </c>
      <c r="B46" s="14" t="s">
        <v>1</v>
      </c>
      <c r="C46" s="14" t="s">
        <v>2</v>
      </c>
      <c r="D46" s="14" t="s">
        <v>3</v>
      </c>
      <c r="E46" s="14" t="s">
        <v>4</v>
      </c>
    </row>
    <row r="47" spans="1:5" ht="31.5">
      <c r="A47" s="15" t="s">
        <v>18</v>
      </c>
      <c r="B47" s="16">
        <v>8</v>
      </c>
      <c r="C47" s="17" t="s">
        <v>13</v>
      </c>
      <c r="D47" s="18"/>
      <c r="E47" s="18">
        <f>+B47*D47</f>
        <v>0</v>
      </c>
    </row>
    <row r="48" spans="1:5" ht="31.5">
      <c r="A48" s="15" t="s">
        <v>19</v>
      </c>
      <c r="B48" s="16">
        <v>4</v>
      </c>
      <c r="C48" s="17" t="s">
        <v>13</v>
      </c>
      <c r="D48" s="18"/>
      <c r="E48" s="18">
        <f>+B48*D48</f>
        <v>0</v>
      </c>
    </row>
    <row r="49" spans="1:5" ht="31.5">
      <c r="A49" s="15" t="s">
        <v>20</v>
      </c>
      <c r="B49" s="16">
        <v>14</v>
      </c>
      <c r="C49" s="17" t="s">
        <v>13</v>
      </c>
      <c r="D49" s="18"/>
      <c r="E49" s="18">
        <f>+B49*D49</f>
        <v>0</v>
      </c>
    </row>
    <row r="50" spans="1:5" ht="31.5">
      <c r="A50" s="15" t="s">
        <v>21</v>
      </c>
      <c r="B50" s="16">
        <v>14</v>
      </c>
      <c r="C50" s="17" t="s">
        <v>13</v>
      </c>
      <c r="D50" s="18"/>
      <c r="E50" s="18">
        <f>+B50*D50</f>
        <v>0</v>
      </c>
    </row>
    <row r="51" spans="1:5" ht="21" customHeight="1">
      <c r="A51" s="35" t="s">
        <v>5</v>
      </c>
      <c r="B51" s="36"/>
      <c r="C51" s="36"/>
      <c r="D51" s="37"/>
      <c r="E51" s="1">
        <f>SUM(E47:E50)</f>
        <v>0</v>
      </c>
    </row>
    <row r="54" spans="1:5" ht="18.75">
      <c r="A54" s="38" t="s">
        <v>22</v>
      </c>
      <c r="B54" s="38"/>
      <c r="C54" s="38"/>
      <c r="D54" s="38"/>
      <c r="E54" s="10" t="s">
        <v>4</v>
      </c>
    </row>
    <row r="55" spans="1:5" ht="26.25" customHeight="1">
      <c r="A55" s="30" t="str">
        <f>+A17</f>
        <v>Lote 1 - Despesas com Alimentação e Hospedagem</v>
      </c>
      <c r="B55" s="30"/>
      <c r="C55" s="30"/>
      <c r="D55" s="30"/>
      <c r="E55" s="11">
        <f>+E22</f>
        <v>0</v>
      </c>
    </row>
    <row r="56" spans="1:5" ht="45.75" customHeight="1">
      <c r="A56" s="32" t="str">
        <f>+A25</f>
        <v>Lote 2 - Despesas com Serviços Técnicos Especializados - Palestrantes e Relatoria</v>
      </c>
      <c r="B56" s="33"/>
      <c r="C56" s="33"/>
      <c r="D56" s="34"/>
      <c r="E56" s="11">
        <f>+E30</f>
        <v>0</v>
      </c>
    </row>
    <row r="57" spans="1:5" ht="47.25" customHeight="1">
      <c r="A57" s="30" t="str">
        <f>+A32</f>
        <v>Lote 3 - Despesas com Serviços Fotográficos, confecção, impressão e Kit material gráfico para participantes</v>
      </c>
      <c r="B57" s="30"/>
      <c r="C57" s="30"/>
      <c r="D57" s="30"/>
      <c r="E57" s="11">
        <f>+E41</f>
        <v>0</v>
      </c>
    </row>
    <row r="58" spans="1:5" ht="38.25" customHeight="1">
      <c r="A58" s="30" t="str">
        <f>+A44</f>
        <v>Lote 4 - Despesas com  deslocamentos dos participantes</v>
      </c>
      <c r="B58" s="30"/>
      <c r="C58" s="30"/>
      <c r="D58" s="30"/>
      <c r="E58" s="11">
        <f>+E51</f>
        <v>0</v>
      </c>
    </row>
    <row r="59" spans="1:5" ht="25.5" customHeight="1">
      <c r="A59" s="31" t="s">
        <v>5</v>
      </c>
      <c r="B59" s="31"/>
      <c r="C59" s="31"/>
      <c r="D59" s="31"/>
      <c r="E59" s="12">
        <f>SUM(E55:E58)</f>
        <v>0</v>
      </c>
    </row>
  </sheetData>
  <mergeCells count="12">
    <mergeCell ref="A59:D59"/>
    <mergeCell ref="A30:D30"/>
    <mergeCell ref="A56:D56"/>
    <mergeCell ref="A51:D51"/>
    <mergeCell ref="A54:D54"/>
    <mergeCell ref="A55:D55"/>
    <mergeCell ref="A57:D57"/>
    <mergeCell ref="A10:E10"/>
    <mergeCell ref="A12:E12"/>
    <mergeCell ref="A22:D22"/>
    <mergeCell ref="A41:D41"/>
    <mergeCell ref="A58:D58"/>
  </mergeCells>
  <pageMargins left="0.511811024" right="0.511811024" top="0.78740157499999996" bottom="0.78740157499999996" header="0.31496062000000002" footer="0.31496062000000002"/>
  <pageSetup paperSize="9" scale="51" orientation="portrait" r:id="rId1"/>
  <rowBreaks count="1" manualBreakCount="1">
    <brk id="5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L1,2,3, 4</vt:lpstr>
      <vt:lpstr>'MEMÓRIA CÁLCULO L1,2,3, 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2026-08-13T13:23:47Z</dcterms:modified>
</cp:coreProperties>
</file>