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RR_ 2024\Roberto Pastas\FETAPE_ 2021 _ Projetos _Emendas Parlamentares\TF 023-2025 MEIO AMBIENTE\SEMINÁRIO ESTADUAL MA\EDITAL E RESULTADOS 1\"/>
    </mc:Choice>
  </mc:AlternateContent>
  <xr:revisionPtr revIDLastSave="0" documentId="13_ncr:1_{A410690B-568B-4822-BB63-FDDC36C9BFAB}" xr6:coauthVersionLast="47" xr6:coauthVersionMax="47" xr10:uidLastSave="{00000000-0000-0000-0000-000000000000}"/>
  <bookViews>
    <workbookView xWindow="-120" yWindow="-120" windowWidth="20730" windowHeight="11040" xr2:uid="{E102A58D-F344-489C-8593-48EFBBB2C1E0}"/>
  </bookViews>
  <sheets>
    <sheet name="MEMÓRIA CÁLCULO L1,2,3, 4, 5, 6" sheetId="1" r:id="rId1"/>
  </sheets>
  <definedNames>
    <definedName name="a">#REF!</definedName>
    <definedName name="_xlnm.Print_Area" localSheetId="0">'MEMÓRIA CÁLCULO L1,2,3, 4, 5, 6'!$A$1:$G$81</definedName>
    <definedName name="OLE_LINK1_1">#REF!</definedName>
    <definedName name="TABLE_1">#REF!</definedName>
    <definedName name="TABLE_2">#REF!</definedName>
    <definedName name="TABLE_2_1">#REF!</definedName>
    <definedName name="TABLE_2_2">#REF!</definedName>
    <definedName name="TABLE_2_3">#REF!</definedName>
    <definedName name="TABLE_2_4">#REF!</definedName>
    <definedName name="TABLE_3">#REF!</definedName>
    <definedName name="TABLE_3_1">#REF!</definedName>
    <definedName name="TABLE_3_2">#REF!</definedName>
    <definedName name="TABLE_3_3">#REF!</definedName>
    <definedName name="TABLE_4">#REF!</definedName>
    <definedName name="TABLE_4_1">#REF!</definedName>
    <definedName name="TABLE_4_2">#REF!</definedName>
    <definedName name="TABLE_4_3">#REF!</definedName>
    <definedName name="w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E77" i="1"/>
  <c r="E76" i="1"/>
  <c r="E75" i="1"/>
  <c r="E74" i="1"/>
  <c r="E73" i="1"/>
  <c r="E49" i="1"/>
  <c r="E48" i="1"/>
  <c r="E47" i="1"/>
  <c r="E46" i="1"/>
  <c r="E39" i="1"/>
  <c r="E38" i="1"/>
  <c r="A74" i="1"/>
  <c r="E57" i="1"/>
  <c r="E58" i="1" s="1"/>
  <c r="E66" i="1"/>
  <c r="E65" i="1"/>
  <c r="E64" i="1"/>
  <c r="E30" i="1"/>
  <c r="E29" i="1"/>
  <c r="E20" i="1"/>
  <c r="E19" i="1"/>
  <c r="E21" i="1" s="1"/>
  <c r="E50" i="1" l="1"/>
  <c r="E40" i="1"/>
  <c r="E31" i="1"/>
  <c r="E67" i="1"/>
  <c r="E79" i="1" l="1"/>
</calcChain>
</file>

<file path=xl/sharedStrings.xml><?xml version="1.0" encoding="utf-8"?>
<sst xmlns="http://schemas.openxmlformats.org/spreadsheetml/2006/main" count="80" uniqueCount="35">
  <si>
    <t>DESCRIÇÃO DOS ITENS DE DESPESA</t>
  </si>
  <si>
    <t>QTD</t>
  </si>
  <si>
    <t>UNIDADE</t>
  </si>
  <si>
    <t>VALOR UNIT</t>
  </si>
  <si>
    <t>VALOR TOTAL</t>
  </si>
  <si>
    <t>TOTAL R$</t>
  </si>
  <si>
    <t>ANEXO 1 - MEMÓRIA DE CÁLCULO PARA ELABORAÇÃO DE ORÇAMENTOS</t>
  </si>
  <si>
    <t xml:space="preserve">Edital de Cotação Prévia de Preço – Nº 005.2026- TF 023/2025 FETAPE/SDA </t>
  </si>
  <si>
    <t>Lote 1 - Despesas com serviços de alimentação e hospedagem</t>
  </si>
  <si>
    <r>
      <t>Alimentação dos/as participantes: 3</t>
    </r>
    <r>
      <rPr>
        <sz val="12"/>
        <rFont val="Calibri"/>
        <family val="2"/>
        <scheme val="minor"/>
      </rPr>
      <t xml:space="preserve">00 pessoas x 02 dias x 02 refeições = 800 Refeições tipo buffet (almoço e jantar)-
1.200 x80,00,00=96.000,00
</t>
    </r>
  </si>
  <si>
    <t>unidade</t>
  </si>
  <si>
    <r>
      <t>Hospedagem com café da manhã: (</t>
    </r>
    <r>
      <rPr>
        <sz val="12"/>
        <rFont val="Calibri"/>
        <family val="2"/>
        <scheme val="minor"/>
      </rPr>
      <t>01 diária x 300 participantes) = 300 diárias=54.000,00</t>
    </r>
  </si>
  <si>
    <t>diaria</t>
  </si>
  <si>
    <t>Lote 2 -  Despesas com Serviços Técnicos Especializados - Palestrantes e Relatoria</t>
  </si>
  <si>
    <r>
      <rPr>
        <b/>
        <sz val="12"/>
        <rFont val="Calibri"/>
        <family val="2"/>
        <scheme val="minor"/>
      </rPr>
      <t xml:space="preserve">Horas técnicas especializadas: pesquisadores, gestores e ativistas climáticos e ambientais </t>
    </r>
    <r>
      <rPr>
        <sz val="12"/>
        <rFont val="Calibri"/>
        <family val="2"/>
        <scheme val="minor"/>
      </rPr>
      <t>(08 horas técnicas x 01 especialistas) = 08h-8 x500,00=4.000,00</t>
    </r>
  </si>
  <si>
    <t>h/t</t>
  </si>
  <si>
    <r>
      <rPr>
        <b/>
        <sz val="12"/>
        <rFont val="Calibri"/>
        <family val="2"/>
        <scheme val="minor"/>
      </rPr>
      <t>Hora técnica: Sistematização e Relatório</t>
    </r>
    <r>
      <rPr>
        <sz val="12"/>
        <rFont val="Calibri"/>
        <family val="2"/>
        <scheme val="minor"/>
      </rPr>
      <t>: (02 dias) = 30h-x100,00=3.000,00</t>
    </r>
  </si>
  <si>
    <r>
      <rPr>
        <b/>
        <sz val="12"/>
        <rFont val="Calibri"/>
        <family val="2"/>
        <scheme val="minor"/>
      </rPr>
      <t>Contratação de Serviços: cobertura foto</t>
    </r>
    <r>
      <rPr>
        <sz val="12"/>
        <rFont val="Calibri"/>
        <family val="2"/>
        <scheme val="minor"/>
      </rPr>
      <t xml:space="preserve"> - 1x 2.000,00=2.000,00</t>
    </r>
  </si>
  <si>
    <t>Unidade</t>
  </si>
  <si>
    <r>
      <rPr>
        <b/>
        <sz val="12"/>
        <rFont val="Calibri"/>
        <family val="2"/>
        <scheme val="minor"/>
      </rPr>
      <t>Material Gráfico: confecção de fundo de palco</t>
    </r>
    <r>
      <rPr>
        <sz val="12"/>
        <rFont val="Calibri"/>
        <family val="2"/>
        <scheme val="minor"/>
      </rPr>
      <t xml:space="preserve"> (medindo 4x2)-1x 800,00=800,00</t>
    </r>
  </si>
  <si>
    <r>
      <rPr>
        <b/>
        <sz val="12"/>
        <rFont val="Calibri"/>
        <family val="2"/>
        <scheme val="minor"/>
      </rPr>
      <t>Contratação de Serviços de sonorização e iluminação completa</t>
    </r>
    <r>
      <rPr>
        <sz val="12"/>
        <rFont val="Calibri"/>
        <family val="2"/>
        <scheme val="minor"/>
      </rPr>
      <t>-1x 5.200,00=5.200,00</t>
    </r>
  </si>
  <si>
    <r>
      <rPr>
        <b/>
        <sz val="12"/>
        <rFont val="Calibri"/>
        <family val="2"/>
        <scheme val="minor"/>
      </rPr>
      <t>Material de divulgação</t>
    </r>
    <r>
      <rPr>
        <sz val="12"/>
        <rFont val="Calibri"/>
        <family val="2"/>
        <scheme val="minor"/>
      </rPr>
      <t>: Confecção de bolsa ecológica tipo ecobag 45x45- 300x40,00=12.000,00</t>
    </r>
  </si>
  <si>
    <r>
      <rPr>
        <b/>
        <sz val="12"/>
        <rFont val="Calibri"/>
        <family val="2"/>
        <scheme val="minor"/>
      </rPr>
      <t>Material didático Kit participantes</t>
    </r>
    <r>
      <rPr>
        <sz val="12"/>
        <rFont val="Calibri"/>
        <family val="2"/>
        <scheme val="minor"/>
      </rPr>
      <t xml:space="preserve"> (caneta esferográfica, bloco anotação e pasta) - 300kit-x15,00= 4.500,00</t>
    </r>
  </si>
  <si>
    <t>kIt</t>
  </si>
  <si>
    <r>
      <rPr>
        <b/>
        <sz val="12"/>
        <rFont val="Calibri"/>
        <family val="2"/>
        <scheme val="minor"/>
      </rPr>
      <t>Material didático Kit facilitador</t>
    </r>
    <r>
      <rPr>
        <sz val="12"/>
        <rFont val="Calibri"/>
        <family val="2"/>
        <scheme val="minor"/>
      </rPr>
      <t xml:space="preserve"> (Targetas várias cores, caixas de Pincel Atômico, resmas de papel A4, cartolinas, cordão, cola, fita adesiva)1x500,00=500,00</t>
    </r>
  </si>
  <si>
    <r>
      <rPr>
        <b/>
        <sz val="12"/>
        <rFont val="Calibri"/>
        <family val="2"/>
        <scheme val="minor"/>
      </rPr>
      <t xml:space="preserve">Locação de veículos com combustível </t>
    </r>
    <r>
      <rPr>
        <sz val="12"/>
        <rFont val="Calibri"/>
        <family val="2"/>
        <scheme val="minor"/>
      </rPr>
      <t>– equipe técnica- Recife x Garanhuns 4 veículos x 2 dias= 8x450,00 = 3.600,00</t>
    </r>
  </si>
  <si>
    <r>
      <rPr>
        <b/>
        <sz val="12"/>
        <rFont val="Calibri"/>
        <family val="2"/>
        <scheme val="minor"/>
      </rPr>
      <t>Locação de Transporte Terrestre Região da Mata</t>
    </r>
    <r>
      <rPr>
        <sz val="12"/>
        <rFont val="Calibri"/>
        <family val="2"/>
        <scheme val="minor"/>
      </rPr>
      <t xml:space="preserve"> - 80 pessoas - (ida e volta) 02 ônibus x 2 dias = 04 x 1.000,00 = 4.000,00</t>
    </r>
  </si>
  <si>
    <r>
      <rPr>
        <b/>
        <sz val="12"/>
        <rFont val="Calibri"/>
        <family val="2"/>
        <scheme val="minor"/>
      </rPr>
      <t>Locação de Transporte Terrestre Região do Agreste</t>
    </r>
    <r>
      <rPr>
        <sz val="12"/>
        <rFont val="Calibri"/>
        <family val="2"/>
        <scheme val="minor"/>
      </rPr>
      <t xml:space="preserve"> - 100 pessoas (ida e volta) 07 vans x 2 dias = 14 x 800,00=11.200,00</t>
    </r>
  </si>
  <si>
    <r>
      <rPr>
        <b/>
        <sz val="12"/>
        <rFont val="Calibri"/>
        <family val="2"/>
        <scheme val="minor"/>
      </rPr>
      <t>Locação de Transporte Terrestre Região do Sertão</t>
    </r>
    <r>
      <rPr>
        <sz val="12"/>
        <rFont val="Calibri"/>
        <family val="2"/>
        <scheme val="minor"/>
      </rPr>
      <t xml:space="preserve"> -100 pessoas (ida e volta) - 07 vans x 2 dias = 14 x 1.800,00=25.200,00</t>
    </r>
  </si>
  <si>
    <t>DESCRIÇÃO DOS LOTES -  EDITAL 003/2026</t>
  </si>
  <si>
    <t>Valor Total Máximo</t>
  </si>
  <si>
    <t>Lote 3 - Despesas com Kit de material para facilitador e para participantes</t>
  </si>
  <si>
    <t>Lote 4 - Despesas com serviços de transporte dos participantes</t>
  </si>
  <si>
    <t xml:space="preserve">Lote 6 - Despesas com serviços de Comunicação </t>
  </si>
  <si>
    <t>Lote 5 - Despesas com aquisição de Material de divulgação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</si>
</sst>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4"/>
      <name val="Arial M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164" fontId="2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4" fontId="9" fillId="0" borderId="1" xfId="3" applyFont="1" applyFill="1" applyBorder="1" applyAlignment="1">
      <alignment horizontal="right" vertical="center" wrapText="1"/>
    </xf>
    <xf numFmtId="0" fontId="9" fillId="0" borderId="1" xfId="3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4" fontId="9" fillId="0" borderId="1" xfId="3" applyFont="1" applyBorder="1" applyAlignment="1">
      <alignment horizontal="left" vertical="center" wrapText="1"/>
    </xf>
    <xf numFmtId="164" fontId="8" fillId="0" borderId="1" xfId="0" applyNumberFormat="1" applyFont="1" applyBorder="1"/>
    <xf numFmtId="0" fontId="9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</cellXfs>
  <cellStyles count="4">
    <cellStyle name="Moeda" xfId="3" builtinId="4"/>
    <cellStyle name="Moeda 2" xfId="2" xr:uid="{23CA2F93-33BF-42F4-BAB4-F69C5A6A7AA4}"/>
    <cellStyle name="Normal" xfId="0" builtinId="0"/>
    <cellStyle name="Normal 2" xfId="1" xr:uid="{CBE129BE-0B82-4246-AE0A-C45EFD00A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3460750</xdr:colOff>
      <xdr:row>1</xdr:row>
      <xdr:rowOff>84666</xdr:rowOff>
    </xdr:from>
    <xdr:to>
      <xdr:col>2</xdr:col>
      <xdr:colOff>74083</xdr:colOff>
      <xdr:row>6</xdr:row>
      <xdr:rowOff>158996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A6C7262-5314-407E-A08C-66E7C9AC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75166"/>
          <a:ext cx="2021416" cy="102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07B-73CC-4B37-BA28-784E6898B7ED}">
  <sheetPr>
    <tabColor theme="9" tint="-0.499984740745262"/>
  </sheetPr>
  <dimension ref="A10:E79"/>
  <sheetViews>
    <sheetView showGridLines="0" tabSelected="1" zoomScale="90" zoomScaleNormal="90" workbookViewId="0">
      <selection activeCell="A44" sqref="A44"/>
    </sheetView>
  </sheetViews>
  <sheetFormatPr defaultRowHeight="15"/>
  <cols>
    <col min="1" max="1" width="68.85546875" customWidth="1"/>
    <col min="2" max="2" width="12.28515625" customWidth="1"/>
    <col min="3" max="3" width="13.7109375" customWidth="1"/>
    <col min="4" max="4" width="15.7109375" customWidth="1"/>
    <col min="5" max="5" width="18.28515625" customWidth="1"/>
    <col min="8" max="8" width="13.7109375" customWidth="1"/>
  </cols>
  <sheetData>
    <row r="10" spans="1:5" ht="39" customHeight="1">
      <c r="A10" s="18" t="s">
        <v>7</v>
      </c>
      <c r="B10" s="19"/>
      <c r="C10" s="19"/>
      <c r="D10" s="19"/>
      <c r="E10" s="20"/>
    </row>
    <row r="11" spans="1:5" ht="18.75">
      <c r="A11" s="1"/>
      <c r="B11" s="1"/>
      <c r="C11" s="1"/>
      <c r="D11" s="1"/>
      <c r="E11" s="1"/>
    </row>
    <row r="12" spans="1:5" ht="39.75" customHeight="1">
      <c r="A12" s="18" t="s">
        <v>6</v>
      </c>
      <c r="B12" s="19"/>
      <c r="C12" s="19"/>
      <c r="D12" s="19"/>
      <c r="E12" s="20"/>
    </row>
    <row r="15" spans="1:5" ht="18.75">
      <c r="A15" s="4" t="s">
        <v>8</v>
      </c>
    </row>
    <row r="16" spans="1:5" ht="18.75">
      <c r="A16" s="4"/>
    </row>
    <row r="18" spans="1:5" ht="27.75" customHeight="1">
      <c r="A18" s="5" t="s">
        <v>0</v>
      </c>
      <c r="B18" s="6" t="s">
        <v>1</v>
      </c>
      <c r="C18" s="6" t="s">
        <v>2</v>
      </c>
      <c r="D18" s="6" t="s">
        <v>3</v>
      </c>
      <c r="E18" s="6" t="s">
        <v>4</v>
      </c>
    </row>
    <row r="19" spans="1:5" ht="58.5" customHeight="1">
      <c r="A19" s="7" t="s">
        <v>9</v>
      </c>
      <c r="B19" s="3">
        <v>1200</v>
      </c>
      <c r="C19" s="3" t="s">
        <v>10</v>
      </c>
      <c r="D19" s="8"/>
      <c r="E19" s="8">
        <f>+B19*D19</f>
        <v>0</v>
      </c>
    </row>
    <row r="20" spans="1:5" ht="38.25" customHeight="1">
      <c r="A20" s="7" t="s">
        <v>11</v>
      </c>
      <c r="B20" s="9">
        <v>300</v>
      </c>
      <c r="C20" s="10" t="s">
        <v>12</v>
      </c>
      <c r="D20" s="11"/>
      <c r="E20" s="8">
        <f t="shared" ref="E20" si="0">+B20*D20</f>
        <v>0</v>
      </c>
    </row>
    <row r="21" spans="1:5" ht="29.25" customHeight="1">
      <c r="A21" s="21" t="s">
        <v>5</v>
      </c>
      <c r="B21" s="21"/>
      <c r="C21" s="21"/>
      <c r="D21" s="21"/>
      <c r="E21" s="12">
        <f>SUM(E19:E20)</f>
        <v>0</v>
      </c>
    </row>
    <row r="25" spans="1:5" ht="18.75">
      <c r="A25" s="4" t="s">
        <v>13</v>
      </c>
    </row>
    <row r="28" spans="1:5">
      <c r="A28" s="5" t="s">
        <v>0</v>
      </c>
      <c r="B28" s="6" t="s">
        <v>1</v>
      </c>
      <c r="C28" s="6" t="s">
        <v>2</v>
      </c>
      <c r="D28" s="6" t="s">
        <v>3</v>
      </c>
      <c r="E28" s="6" t="s">
        <v>4</v>
      </c>
    </row>
    <row r="29" spans="1:5" ht="67.5" customHeight="1">
      <c r="A29" s="13" t="s">
        <v>14</v>
      </c>
      <c r="B29" s="9">
        <v>8</v>
      </c>
      <c r="C29" s="10" t="s">
        <v>15</v>
      </c>
      <c r="D29" s="11"/>
      <c r="E29" s="8">
        <f t="shared" ref="E29:E30" si="1">+B29*D29</f>
        <v>0</v>
      </c>
    </row>
    <row r="30" spans="1:5" ht="44.25" customHeight="1">
      <c r="A30" s="13" t="s">
        <v>16</v>
      </c>
      <c r="B30" s="9">
        <v>30</v>
      </c>
      <c r="C30" s="10" t="s">
        <v>15</v>
      </c>
      <c r="D30" s="11"/>
      <c r="E30" s="8">
        <f t="shared" si="1"/>
        <v>0</v>
      </c>
    </row>
    <row r="31" spans="1:5" ht="27.75" customHeight="1">
      <c r="A31" s="21" t="s">
        <v>5</v>
      </c>
      <c r="B31" s="21"/>
      <c r="C31" s="21"/>
      <c r="D31" s="21"/>
      <c r="E31" s="12">
        <f>SUM(E29:E30)</f>
        <v>0</v>
      </c>
    </row>
    <row r="34" spans="1:5" ht="18.75">
      <c r="A34" s="4" t="s">
        <v>31</v>
      </c>
    </row>
    <row r="37" spans="1:5">
      <c r="A37" s="5" t="s">
        <v>0</v>
      </c>
      <c r="B37" s="6" t="s">
        <v>1</v>
      </c>
      <c r="C37" s="6" t="s">
        <v>2</v>
      </c>
      <c r="D37" s="6" t="s">
        <v>3</v>
      </c>
      <c r="E37" s="6" t="s">
        <v>4</v>
      </c>
    </row>
    <row r="38" spans="1:5" ht="31.5">
      <c r="A38" s="13" t="s">
        <v>22</v>
      </c>
      <c r="B38" s="9">
        <v>300</v>
      </c>
      <c r="C38" s="10" t="s">
        <v>23</v>
      </c>
      <c r="D38" s="11"/>
      <c r="E38" s="8">
        <f t="shared" ref="E38:E39" si="2">+B38*D38</f>
        <v>0</v>
      </c>
    </row>
    <row r="39" spans="1:5" ht="47.25">
      <c r="A39" s="13" t="s">
        <v>24</v>
      </c>
      <c r="B39" s="9">
        <v>1</v>
      </c>
      <c r="C39" s="10" t="s">
        <v>23</v>
      </c>
      <c r="D39" s="11"/>
      <c r="E39" s="8">
        <f t="shared" si="2"/>
        <v>0</v>
      </c>
    </row>
    <row r="40" spans="1:5">
      <c r="A40" s="21" t="s">
        <v>5</v>
      </c>
      <c r="B40" s="21"/>
      <c r="C40" s="21"/>
      <c r="D40" s="21"/>
      <c r="E40" s="12">
        <f>SUM(E38:E39)</f>
        <v>0</v>
      </c>
    </row>
    <row r="43" spans="1:5" ht="18.75">
      <c r="A43" s="4" t="s">
        <v>32</v>
      </c>
    </row>
    <row r="45" spans="1:5">
      <c r="A45" s="5" t="s">
        <v>0</v>
      </c>
      <c r="B45" s="6" t="s">
        <v>1</v>
      </c>
      <c r="C45" s="6" t="s">
        <v>2</v>
      </c>
      <c r="D45" s="6" t="s">
        <v>3</v>
      </c>
      <c r="E45" s="6" t="s">
        <v>4</v>
      </c>
    </row>
    <row r="46" spans="1:5" ht="31.5">
      <c r="A46" s="13" t="s">
        <v>25</v>
      </c>
      <c r="B46" s="3">
        <v>8</v>
      </c>
      <c r="C46" s="3" t="s">
        <v>12</v>
      </c>
      <c r="D46" s="11"/>
      <c r="E46" s="8">
        <f t="shared" ref="E46:E49" si="3">+B46*D46</f>
        <v>0</v>
      </c>
    </row>
    <row r="47" spans="1:5" ht="31.5">
      <c r="A47" s="13" t="s">
        <v>26</v>
      </c>
      <c r="B47" s="3">
        <v>4</v>
      </c>
      <c r="C47" s="3" t="s">
        <v>12</v>
      </c>
      <c r="D47" s="11"/>
      <c r="E47" s="8">
        <f t="shared" si="3"/>
        <v>0</v>
      </c>
    </row>
    <row r="48" spans="1:5" ht="31.5">
      <c r="A48" s="13" t="s">
        <v>27</v>
      </c>
      <c r="B48" s="3">
        <v>14</v>
      </c>
      <c r="C48" s="3" t="s">
        <v>12</v>
      </c>
      <c r="D48" s="11"/>
      <c r="E48" s="8">
        <f t="shared" si="3"/>
        <v>0</v>
      </c>
    </row>
    <row r="49" spans="1:5" ht="31.5">
      <c r="A49" s="13" t="s">
        <v>28</v>
      </c>
      <c r="B49" s="3">
        <v>14</v>
      </c>
      <c r="C49" s="3" t="s">
        <v>12</v>
      </c>
      <c r="D49" s="11"/>
      <c r="E49" s="8">
        <f t="shared" si="3"/>
        <v>0</v>
      </c>
    </row>
    <row r="50" spans="1:5">
      <c r="A50" s="21" t="s">
        <v>5</v>
      </c>
      <c r="B50" s="21"/>
      <c r="C50" s="21"/>
      <c r="D50" s="21"/>
      <c r="E50" s="12">
        <f>SUM(E46:E49)</f>
        <v>0</v>
      </c>
    </row>
    <row r="53" spans="1:5" ht="18.75">
      <c r="A53" s="4" t="s">
        <v>34</v>
      </c>
    </row>
    <row r="56" spans="1:5">
      <c r="A56" s="5" t="s">
        <v>0</v>
      </c>
      <c r="B56" s="6" t="s">
        <v>1</v>
      </c>
      <c r="C56" s="6" t="s">
        <v>2</v>
      </c>
      <c r="D56" s="6" t="s">
        <v>3</v>
      </c>
      <c r="E56" s="6" t="s">
        <v>4</v>
      </c>
    </row>
    <row r="57" spans="1:5" ht="31.5">
      <c r="A57" s="13" t="s">
        <v>21</v>
      </c>
      <c r="B57" s="9">
        <v>300</v>
      </c>
      <c r="C57" s="10" t="s">
        <v>18</v>
      </c>
      <c r="D57" s="11"/>
      <c r="E57" s="8">
        <f t="shared" ref="E57" si="4">+B57*D57</f>
        <v>0</v>
      </c>
    </row>
    <row r="58" spans="1:5">
      <c r="A58" s="21" t="s">
        <v>5</v>
      </c>
      <c r="B58" s="21"/>
      <c r="C58" s="21"/>
      <c r="D58" s="21"/>
      <c r="E58" s="12">
        <f>SUM(E57:E57)</f>
        <v>0</v>
      </c>
    </row>
    <row r="60" spans="1:5" ht="18.75">
      <c r="A60" s="4" t="s">
        <v>33</v>
      </c>
    </row>
    <row r="63" spans="1:5" ht="27.75" customHeight="1">
      <c r="A63" s="5" t="s">
        <v>0</v>
      </c>
      <c r="B63" s="6" t="s">
        <v>1</v>
      </c>
      <c r="C63" s="6" t="s">
        <v>2</v>
      </c>
      <c r="D63" s="6" t="s">
        <v>3</v>
      </c>
      <c r="E63" s="6" t="s">
        <v>4</v>
      </c>
    </row>
    <row r="64" spans="1:5" ht="29.25" customHeight="1">
      <c r="A64" s="13" t="s">
        <v>17</v>
      </c>
      <c r="B64" s="9">
        <v>1</v>
      </c>
      <c r="C64" s="10" t="s">
        <v>18</v>
      </c>
      <c r="D64" s="11"/>
      <c r="E64" s="8">
        <f t="shared" ref="E64:E66" si="5">+B64*D64</f>
        <v>0</v>
      </c>
    </row>
    <row r="65" spans="1:5" ht="47.25" customHeight="1">
      <c r="A65" s="13" t="s">
        <v>19</v>
      </c>
      <c r="B65" s="9">
        <v>1</v>
      </c>
      <c r="C65" s="10" t="s">
        <v>18</v>
      </c>
      <c r="D65" s="11"/>
      <c r="E65" s="8">
        <f t="shared" si="5"/>
        <v>0</v>
      </c>
    </row>
    <row r="66" spans="1:5" ht="44.25" customHeight="1">
      <c r="A66" s="13" t="s">
        <v>20</v>
      </c>
      <c r="B66" s="9">
        <v>1</v>
      </c>
      <c r="C66" s="10" t="s">
        <v>12</v>
      </c>
      <c r="D66" s="11"/>
      <c r="E66" s="8">
        <f t="shared" si="5"/>
        <v>0</v>
      </c>
    </row>
    <row r="67" spans="1:5" ht="24.75" customHeight="1">
      <c r="A67" s="21" t="s">
        <v>5</v>
      </c>
      <c r="B67" s="21"/>
      <c r="C67" s="21"/>
      <c r="D67" s="21"/>
      <c r="E67" s="12">
        <f>SUM(E64:E66)</f>
        <v>0</v>
      </c>
    </row>
    <row r="72" spans="1:5" ht="37.5">
      <c r="A72" s="22" t="s">
        <v>29</v>
      </c>
      <c r="B72" s="22"/>
      <c r="C72" s="22"/>
      <c r="D72" s="22"/>
      <c r="E72" s="14" t="s">
        <v>30</v>
      </c>
    </row>
    <row r="73" spans="1:5" ht="18.75">
      <c r="A73" s="16" t="s">
        <v>8</v>
      </c>
      <c r="B73" s="16"/>
      <c r="C73" s="16"/>
      <c r="D73" s="16"/>
      <c r="E73" s="2">
        <f>+E21</f>
        <v>0</v>
      </c>
    </row>
    <row r="74" spans="1:5" ht="18.75">
      <c r="A74" s="16" t="str">
        <f>+A25</f>
        <v>Lote 2 -  Despesas com Serviços Técnicos Especializados - Palestrantes e Relatoria</v>
      </c>
      <c r="B74" s="16"/>
      <c r="C74" s="16"/>
      <c r="D74" s="16"/>
      <c r="E74" s="2">
        <f>+E31</f>
        <v>0</v>
      </c>
    </row>
    <row r="75" spans="1:5" ht="18.75">
      <c r="A75" s="16" t="s">
        <v>31</v>
      </c>
      <c r="B75" s="16"/>
      <c r="C75" s="16"/>
      <c r="D75" s="16"/>
      <c r="E75" s="2">
        <f>+E40</f>
        <v>0</v>
      </c>
    </row>
    <row r="76" spans="1:5" ht="18.75">
      <c r="A76" s="16" t="s">
        <v>32</v>
      </c>
      <c r="B76" s="16"/>
      <c r="C76" s="16"/>
      <c r="D76" s="16"/>
      <c r="E76" s="2">
        <f>+E50</f>
        <v>0</v>
      </c>
    </row>
    <row r="77" spans="1:5" ht="18.75">
      <c r="A77" s="16" t="s">
        <v>34</v>
      </c>
      <c r="B77" s="16"/>
      <c r="C77" s="16"/>
      <c r="D77" s="16"/>
      <c r="E77" s="2">
        <f>+E58</f>
        <v>0</v>
      </c>
    </row>
    <row r="78" spans="1:5" ht="18.75">
      <c r="A78" s="16" t="s">
        <v>33</v>
      </c>
      <c r="B78" s="16"/>
      <c r="C78" s="16"/>
      <c r="D78" s="16"/>
      <c r="E78" s="2">
        <f>+E67</f>
        <v>0</v>
      </c>
    </row>
    <row r="79" spans="1:5" ht="18.75">
      <c r="A79" s="17" t="s">
        <v>5</v>
      </c>
      <c r="B79" s="17"/>
      <c r="C79" s="17"/>
      <c r="D79" s="17"/>
      <c r="E79" s="15">
        <f>SUM(E73:E78)</f>
        <v>0</v>
      </c>
    </row>
  </sheetData>
  <mergeCells count="16">
    <mergeCell ref="A40:D40"/>
    <mergeCell ref="A50:D50"/>
    <mergeCell ref="A78:D78"/>
    <mergeCell ref="A77:D77"/>
    <mergeCell ref="A76:D76"/>
    <mergeCell ref="A79:D79"/>
    <mergeCell ref="A10:E10"/>
    <mergeCell ref="A12:E12"/>
    <mergeCell ref="A21:D21"/>
    <mergeCell ref="A31:D31"/>
    <mergeCell ref="A67:D67"/>
    <mergeCell ref="A58:D58"/>
    <mergeCell ref="A72:D72"/>
    <mergeCell ref="A73:D73"/>
    <mergeCell ref="A74:D74"/>
    <mergeCell ref="A75:D75"/>
  </mergeCells>
  <pageMargins left="0.511811024" right="0.511811024" top="0.78740157499999996" bottom="0.78740157499999996" header="0.31496062000000002" footer="0.31496062000000002"/>
  <pageSetup paperSize="9" scale="48" orientation="portrait" r:id="rId1"/>
  <rowBreaks count="1" manualBreakCount="1">
    <brk id="7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MEMÓRIA CÁLCULO L1,2,3, 4, 5, 6</vt:lpstr>
      <vt:lpstr>'MEMÓRIA CÁLCULO L1,2,3, 4, 5, 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Ramos</dc:creator>
  <cp:lastModifiedBy>Roberto Ramos</cp:lastModifiedBy>
  <dcterms:created xsi:type="dcterms:W3CDTF">2026-04-24T21:03:20Z</dcterms:created>
  <dcterms:modified xsi:type="dcterms:W3CDTF">2026-09-18T18:29:52Z</dcterms:modified>
</cp:coreProperties>
</file>